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6612" windowHeight="5316" activeTab="0"/>
  </bookViews>
  <sheets>
    <sheet name="HID101elpel-jun" sheetId="1" r:id="rId1"/>
  </sheets>
  <externalReferences>
    <externalReference r:id="rId4"/>
    <externalReference r:id="rId5"/>
    <externalReference r:id="rId6"/>
  </externalReferences>
  <definedNames>
    <definedName name="_xlnm.Print_Area" localSheetId="0">'HID101elpel-jun'!$G$15:$L$58</definedName>
  </definedNames>
  <calcPr fullCalcOnLoad="1"/>
</workbook>
</file>

<file path=xl/sharedStrings.xml><?xml version="1.0" encoding="utf-8"?>
<sst xmlns="http://schemas.openxmlformats.org/spreadsheetml/2006/main" count="78" uniqueCount="68">
  <si>
    <t>"</t>
  </si>
  <si>
    <t>Tiempo"</t>
  </si>
  <si>
    <t>"HID=101"</t>
  </si>
  <si>
    <t>.000</t>
  </si>
  <si>
    <t>.026</t>
  </si>
  <si>
    <t>.142</t>
  </si>
  <si>
    <t>.403</t>
  </si>
  <si>
    <t>.875</t>
  </si>
  <si>
    <t>.324</t>
  </si>
  <si>
    <t>.313</t>
  </si>
  <si>
    <t>.306</t>
  </si>
  <si>
    <t>.299</t>
  </si>
  <si>
    <t>.292</t>
  </si>
  <si>
    <t>.286</t>
  </si>
  <si>
    <t>.279</t>
  </si>
  <si>
    <t>.273</t>
  </si>
  <si>
    <t>.267</t>
  </si>
  <si>
    <t>.261</t>
  </si>
  <si>
    <t>.255</t>
  </si>
  <si>
    <t>.250</t>
  </si>
  <si>
    <t>.244</t>
  </si>
  <si>
    <t>.239</t>
  </si>
  <si>
    <t>.233</t>
  </si>
  <si>
    <t>.228</t>
  </si>
  <si>
    <t>.223</t>
  </si>
  <si>
    <t>.218</t>
  </si>
  <si>
    <t>.213</t>
  </si>
  <si>
    <t>.208</t>
  </si>
  <si>
    <t>.204</t>
  </si>
  <si>
    <t>.199</t>
  </si>
  <si>
    <t>.195</t>
  </si>
  <si>
    <t>.190</t>
  </si>
  <si>
    <t>.186</t>
  </si>
  <si>
    <t>.182</t>
  </si>
  <si>
    <t>.178</t>
  </si>
  <si>
    <t>.174</t>
  </si>
  <si>
    <t>.170</t>
  </si>
  <si>
    <t>.166</t>
  </si>
  <si>
    <t>.162</t>
  </si>
  <si>
    <t>.159</t>
  </si>
  <si>
    <t>.155</t>
  </si>
  <si>
    <t>.152</t>
  </si>
  <si>
    <t>.148</t>
  </si>
  <si>
    <t>.144</t>
  </si>
  <si>
    <t>.138</t>
  </si>
  <si>
    <t>.132</t>
  </si>
  <si>
    <t>.124</t>
  </si>
  <si>
    <t>.116</t>
  </si>
  <si>
    <t>.108</t>
  </si>
  <si>
    <t>.100</t>
  </si>
  <si>
    <t>.092</t>
  </si>
  <si>
    <t>.084</t>
  </si>
  <si>
    <t>.075</t>
  </si>
  <si>
    <t>.067</t>
  </si>
  <si>
    <t>.058</t>
  </si>
  <si>
    <t>.050</t>
  </si>
  <si>
    <t>.041</t>
  </si>
  <si>
    <t>.032</t>
  </si>
  <si>
    <t>.024</t>
  </si>
  <si>
    <t>.015</t>
  </si>
  <si>
    <t>.006</t>
  </si>
  <si>
    <t>.001</t>
  </si>
  <si>
    <t>T</t>
  </si>
  <si>
    <t>horas</t>
  </si>
  <si>
    <t>Q medio</t>
  </si>
  <si>
    <t>m3/s</t>
  </si>
  <si>
    <t>Gráfico N° 1-a</t>
  </si>
  <si>
    <t>Gráfico N° 1-b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</si>
</sst>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sz val="12"/>
      <name val="Arial"/>
      <family val="0"/>
    </font>
    <font>
      <sz val="8.25"/>
      <name val="Arial"/>
      <family val="2"/>
    </font>
    <font>
      <sz val="10.25"/>
      <name val="Arial"/>
      <family val="2"/>
    </font>
    <font>
      <sz val="11.7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Arial"/>
                <a:ea typeface="Arial"/>
                <a:cs typeface="Arial"/>
              </a:rPr>
              <a:t>Hidrogramas  A. del Medio en La Emilia 
Tormenta 01-02 marzo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44"/>
          <c:w val="0.9015"/>
          <c:h val="0.67225"/>
        </c:manualLayout>
      </c:layout>
      <c:scatterChart>
        <c:scatterStyle val="smoothMarker"/>
        <c:varyColors val="0"/>
        <c:ser>
          <c:idx val="0"/>
          <c:order val="0"/>
          <c:tx>
            <c:v>Q Calc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'[3]HIDsalidaamed1'!$G$1:$G$12</c:f>
              <c:numCache>
                <c:ptCount val="12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  <c:pt idx="8">
                  <c:v>192</c:v>
                </c:pt>
                <c:pt idx="9">
                  <c:v>216</c:v>
                </c:pt>
                <c:pt idx="10">
                  <c:v>240</c:v>
                </c:pt>
                <c:pt idx="11">
                  <c:v>264</c:v>
                </c:pt>
              </c:numCache>
            </c:numRef>
          </c:xVal>
          <c:yVal>
            <c:numRef>
              <c:f>'[3]HIDsalidaamed1'!$H$1:$H$12</c:f>
              <c:numCache>
                <c:ptCount val="12"/>
                <c:pt idx="0">
                  <c:v>0</c:v>
                </c:pt>
                <c:pt idx="1">
                  <c:v>1.3619095416666667</c:v>
                </c:pt>
                <c:pt idx="2">
                  <c:v>64.47943478260869</c:v>
                </c:pt>
                <c:pt idx="3">
                  <c:v>98.7835652173913</c:v>
                </c:pt>
                <c:pt idx="4">
                  <c:v>63.23082608695653</c:v>
                </c:pt>
                <c:pt idx="5">
                  <c:v>36.313391304347824</c:v>
                </c:pt>
                <c:pt idx="6">
                  <c:v>22.937739130434792</c:v>
                </c:pt>
                <c:pt idx="7">
                  <c:v>14.92513043478261</c:v>
                </c:pt>
                <c:pt idx="8">
                  <c:v>8.519521739130436</c:v>
                </c:pt>
                <c:pt idx="9">
                  <c:v>5.253565217391305</c:v>
                </c:pt>
                <c:pt idx="10">
                  <c:v>3.9492608695652174</c:v>
                </c:pt>
                <c:pt idx="11">
                  <c:v>2.838913043478261</c:v>
                </c:pt>
              </c:numCache>
            </c:numRef>
          </c:yVal>
          <c:smooth val="1"/>
        </c:ser>
        <c:ser>
          <c:idx val="1"/>
          <c:order val="1"/>
          <c:tx>
            <c:v>Qmed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'[3]HIDsalidaamed1'!$G$1:$G$12</c:f>
              <c:numCache>
                <c:ptCount val="12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  <c:pt idx="8">
                  <c:v>192</c:v>
                </c:pt>
                <c:pt idx="9">
                  <c:v>216</c:v>
                </c:pt>
                <c:pt idx="10">
                  <c:v>240</c:v>
                </c:pt>
                <c:pt idx="11">
                  <c:v>264</c:v>
                </c:pt>
              </c:numCache>
            </c:numRef>
          </c:xVal>
          <c:yVal>
            <c:numRef>
              <c:f>'[3]HIDsalidaamed1'!$I$1:$I$8</c:f>
              <c:numCache>
                <c:ptCount val="8"/>
                <c:pt idx="0">
                  <c:v>4</c:v>
                </c:pt>
                <c:pt idx="1">
                  <c:v>24</c:v>
                </c:pt>
                <c:pt idx="2">
                  <c:v>79</c:v>
                </c:pt>
                <c:pt idx="3">
                  <c:v>104</c:v>
                </c:pt>
                <c:pt idx="4">
                  <c:v>63</c:v>
                </c:pt>
                <c:pt idx="5">
                  <c:v>51</c:v>
                </c:pt>
                <c:pt idx="6">
                  <c:v>25</c:v>
                </c:pt>
                <c:pt idx="7">
                  <c:v>4</c:v>
                </c:pt>
              </c:numCache>
            </c:numRef>
          </c:yVal>
          <c:smooth val="1"/>
        </c:ser>
        <c:axId val="36337992"/>
        <c:axId val="58606473"/>
      </c:scatterChart>
      <c:valAx>
        <c:axId val="3633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 (horas)</a:t>
                </a:r>
              </a:p>
            </c:rich>
          </c:tx>
          <c:layout>
            <c:manualLayout>
              <c:xMode val="factor"/>
              <c:yMode val="factor"/>
              <c:x val="-0.0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606473"/>
        <c:crosses val="autoZero"/>
        <c:crossBetween val="midCat"/>
        <c:dispUnits/>
      </c:valAx>
      <c:valAx>
        <c:axId val="586064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Q (m3/s)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3379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825"/>
          <c:y val="0.921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Arial"/>
                <a:ea typeface="Arial"/>
                <a:cs typeface="Arial"/>
              </a:rPr>
              <a:t>Hidrograma  de crecida 
Tormenta 01-02 marzo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4125"/>
          <c:w val="0.90125"/>
          <c:h val="0.65225"/>
        </c:manualLayout>
      </c:layout>
      <c:scatterChart>
        <c:scatterStyle val="smoothMarker"/>
        <c:varyColors val="0"/>
        <c:ser>
          <c:idx val="1"/>
          <c:order val="0"/>
          <c:tx>
            <c:v>Juncal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'HID101elpel-jun'!$G$3:$G$13</c:f>
              <c:numCache/>
            </c:numRef>
          </c:xVal>
          <c:yVal>
            <c:numRef>
              <c:f>'[1]HID102'!$H$4:$H$14</c:f>
              <c:numCache>
                <c:ptCount val="11"/>
                <c:pt idx="0">
                  <c:v>0</c:v>
                </c:pt>
                <c:pt idx="1">
                  <c:v>0.60840625</c:v>
                </c:pt>
                <c:pt idx="2">
                  <c:v>13.03225806451613</c:v>
                </c:pt>
                <c:pt idx="3">
                  <c:v>15.400129032258063</c:v>
                </c:pt>
                <c:pt idx="4">
                  <c:v>10.756838709677416</c:v>
                </c:pt>
                <c:pt idx="5">
                  <c:v>4.126806451612903</c:v>
                </c:pt>
                <c:pt idx="6">
                  <c:v>1.315</c:v>
                </c:pt>
                <c:pt idx="7">
                  <c:v>0.658483870967742</c:v>
                </c:pt>
                <c:pt idx="8">
                  <c:v>0.37245161290322576</c:v>
                </c:pt>
                <c:pt idx="9">
                  <c:v>0.261</c:v>
                </c:pt>
                <c:pt idx="10">
                  <c:v>0.17</c:v>
                </c:pt>
              </c:numCache>
            </c:numRef>
          </c:yVal>
          <c:smooth val="1"/>
        </c:ser>
        <c:ser>
          <c:idx val="2"/>
          <c:order val="1"/>
          <c:tx>
            <c:v>Lag. Cardozo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'HID101elpel-jun'!$G$3:$G$13</c:f>
              <c:numCache/>
            </c:numRef>
          </c:xVal>
          <c:yVal>
            <c:numRef>
              <c:f>'[2]HID103'!$H$4:$H$14</c:f>
              <c:numCache>
                <c:ptCount val="11"/>
                <c:pt idx="0">
                  <c:v>0</c:v>
                </c:pt>
                <c:pt idx="1">
                  <c:v>1.0247142857142855</c:v>
                </c:pt>
                <c:pt idx="2">
                  <c:v>19.209360655737704</c:v>
                </c:pt>
                <c:pt idx="3">
                  <c:v>17.157564516129025</c:v>
                </c:pt>
                <c:pt idx="4">
                  <c:v>14.68704918032787</c:v>
                </c:pt>
                <c:pt idx="5">
                  <c:v>7.707603773584904</c:v>
                </c:pt>
              </c:numCache>
            </c:numRef>
          </c:yVal>
          <c:smooth val="1"/>
        </c:ser>
        <c:axId val="57696210"/>
        <c:axId val="49503843"/>
      </c:scatterChart>
      <c:valAx>
        <c:axId val="5769621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 (horas)</a:t>
                </a:r>
              </a:p>
            </c:rich>
          </c:tx>
          <c:layout>
            <c:manualLayout>
              <c:xMode val="factor"/>
              <c:yMode val="factor"/>
              <c:x val="-0.008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9503843"/>
        <c:crosses val="autoZero"/>
        <c:crossBetween val="midCat"/>
        <c:dispUnits/>
      </c:valAx>
      <c:valAx>
        <c:axId val="495038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Q (m3/s)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76962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9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19050</xdr:rowOff>
    </xdr:from>
    <xdr:to>
      <xdr:col>11</xdr:col>
      <xdr:colOff>238125</xdr:colOff>
      <xdr:row>32</xdr:row>
      <xdr:rowOff>9525</xdr:rowOff>
    </xdr:to>
    <xdr:graphicFrame>
      <xdr:nvGraphicFramePr>
        <xdr:cNvPr id="1" name="Chart 3"/>
        <xdr:cNvGraphicFramePr/>
      </xdr:nvGraphicFramePr>
      <xdr:xfrm>
        <a:off x="4591050" y="2466975"/>
        <a:ext cx="4029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35</xdr:row>
      <xdr:rowOff>152400</xdr:rowOff>
    </xdr:from>
    <xdr:to>
      <xdr:col>11</xdr:col>
      <xdr:colOff>295275</xdr:colOff>
      <xdr:row>54</xdr:row>
      <xdr:rowOff>114300</xdr:rowOff>
    </xdr:to>
    <xdr:graphicFrame>
      <xdr:nvGraphicFramePr>
        <xdr:cNvPr id="2" name="Chart 4"/>
        <xdr:cNvGraphicFramePr/>
      </xdr:nvGraphicFramePr>
      <xdr:xfrm>
        <a:off x="4591050" y="5838825"/>
        <a:ext cx="40862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D102junc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ID103cardoz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IDsalidaame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102"/>
    </sheetNames>
    <sheetDataSet>
      <sheetData sheetId="0">
        <row r="4">
          <cell r="H4">
            <v>0</v>
          </cell>
        </row>
        <row r="5">
          <cell r="H5">
            <v>0.60840625</v>
          </cell>
        </row>
        <row r="6">
          <cell r="H6">
            <v>13.03225806451613</v>
          </cell>
        </row>
        <row r="7">
          <cell r="H7">
            <v>15.400129032258063</v>
          </cell>
        </row>
        <row r="8">
          <cell r="H8">
            <v>10.756838709677416</v>
          </cell>
        </row>
        <row r="9">
          <cell r="H9">
            <v>4.126806451612903</v>
          </cell>
        </row>
        <row r="10">
          <cell r="H10">
            <v>1.315</v>
          </cell>
        </row>
        <row r="11">
          <cell r="H11">
            <v>0.658483870967742</v>
          </cell>
        </row>
        <row r="12">
          <cell r="H12">
            <v>0.37245161290322576</v>
          </cell>
        </row>
        <row r="13">
          <cell r="H13">
            <v>0.261</v>
          </cell>
        </row>
        <row r="14">
          <cell r="H14">
            <v>0.17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103"/>
    </sheetNames>
    <sheetDataSet>
      <sheetData sheetId="0">
        <row r="4">
          <cell r="H4">
            <v>0</v>
          </cell>
        </row>
        <row r="5">
          <cell r="H5">
            <v>1.0247142857142855</v>
          </cell>
        </row>
        <row r="6">
          <cell r="H6">
            <v>19.209360655737704</v>
          </cell>
        </row>
        <row r="7">
          <cell r="H7">
            <v>17.157564516129025</v>
          </cell>
        </row>
        <row r="8">
          <cell r="H8">
            <v>14.68704918032787</v>
          </cell>
        </row>
        <row r="9">
          <cell r="H9">
            <v>7.707603773584904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salidaamed1"/>
    </sheetNames>
    <sheetDataSet>
      <sheetData sheetId="0">
        <row r="1">
          <cell r="G1">
            <v>0</v>
          </cell>
          <cell r="H1">
            <v>0</v>
          </cell>
          <cell r="I1">
            <v>4</v>
          </cell>
        </row>
        <row r="2">
          <cell r="G2">
            <v>24</v>
          </cell>
          <cell r="H2">
            <v>1.3619095416666667</v>
          </cell>
          <cell r="I2">
            <v>24</v>
          </cell>
        </row>
        <row r="3">
          <cell r="G3">
            <v>48</v>
          </cell>
          <cell r="H3">
            <v>64.47943478260869</v>
          </cell>
          <cell r="I3">
            <v>79</v>
          </cell>
        </row>
        <row r="4">
          <cell r="G4">
            <v>72</v>
          </cell>
          <cell r="H4">
            <v>98.7835652173913</v>
          </cell>
          <cell r="I4">
            <v>104</v>
          </cell>
        </row>
        <row r="5">
          <cell r="G5">
            <v>96</v>
          </cell>
          <cell r="H5">
            <v>63.23082608695653</v>
          </cell>
          <cell r="I5">
            <v>63</v>
          </cell>
        </row>
        <row r="6">
          <cell r="G6">
            <v>120</v>
          </cell>
          <cell r="H6">
            <v>36.313391304347824</v>
          </cell>
          <cell r="I6">
            <v>51</v>
          </cell>
        </row>
        <row r="7">
          <cell r="G7">
            <v>144</v>
          </cell>
          <cell r="H7">
            <v>22.937739130434792</v>
          </cell>
          <cell r="I7">
            <v>25</v>
          </cell>
        </row>
        <row r="8">
          <cell r="G8">
            <v>168</v>
          </cell>
          <cell r="H8">
            <v>14.92513043478261</v>
          </cell>
          <cell r="I8">
            <v>4</v>
          </cell>
        </row>
        <row r="9">
          <cell r="G9">
            <v>192</v>
          </cell>
          <cell r="H9">
            <v>8.519521739130436</v>
          </cell>
        </row>
        <row r="10">
          <cell r="G10">
            <v>216</v>
          </cell>
          <cell r="H10">
            <v>5.253565217391305</v>
          </cell>
        </row>
        <row r="11">
          <cell r="G11">
            <v>240</v>
          </cell>
          <cell r="H11">
            <v>3.9492608695652174</v>
          </cell>
        </row>
        <row r="12">
          <cell r="G12">
            <v>264</v>
          </cell>
          <cell r="H12">
            <v>2.838913043478261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="50" zoomScaleNormal="50" workbookViewId="0" topLeftCell="D30">
      <selection activeCell="F15" sqref="F15:M59"/>
    </sheetView>
  </sheetViews>
  <sheetFormatPr defaultColWidth="11.421875" defaultRowHeight="12.75"/>
  <cols>
    <col min="12" max="12" width="4.7109375" style="0" customWidth="1"/>
  </cols>
  <sheetData>
    <row r="1" spans="1:8" ht="12.75">
      <c r="A1" t="s">
        <v>0</v>
      </c>
      <c r="B1" t="s">
        <v>1</v>
      </c>
      <c r="C1" t="s">
        <v>2</v>
      </c>
      <c r="G1" s="2" t="s">
        <v>62</v>
      </c>
      <c r="H1" s="2" t="s">
        <v>64</v>
      </c>
    </row>
    <row r="2" spans="2:8" ht="13.5" thickBot="1">
      <c r="B2" t="s">
        <v>3</v>
      </c>
      <c r="C2" t="s">
        <v>3</v>
      </c>
      <c r="D2">
        <v>0</v>
      </c>
      <c r="G2" s="3" t="s">
        <v>63</v>
      </c>
      <c r="H2" s="3" t="s">
        <v>65</v>
      </c>
    </row>
    <row r="3" spans="2:8" ht="12.75">
      <c r="B3" s="1">
        <v>1383</v>
      </c>
      <c r="C3" t="s">
        <v>3</v>
      </c>
      <c r="D3">
        <v>0</v>
      </c>
      <c r="G3" s="4">
        <v>0</v>
      </c>
      <c r="H3" s="4">
        <v>0</v>
      </c>
    </row>
    <row r="4" spans="2:8" ht="12.75">
      <c r="B4" s="1">
        <v>2765</v>
      </c>
      <c r="C4" t="s">
        <v>3</v>
      </c>
      <c r="D4">
        <v>0</v>
      </c>
      <c r="G4" s="5">
        <f>+(G3+24)</f>
        <v>24</v>
      </c>
      <c r="H4" s="6">
        <v>1.2269473684210528</v>
      </c>
    </row>
    <row r="5" spans="2:8" ht="12.75">
      <c r="B5" s="1">
        <v>4148</v>
      </c>
      <c r="C5" t="s">
        <v>3</v>
      </c>
      <c r="D5">
        <v>0</v>
      </c>
      <c r="G5" s="5">
        <f aca="true" t="shared" si="0" ref="G5:G13">+(G4+24)</f>
        <v>48</v>
      </c>
      <c r="H5" s="6">
        <v>19.570470588235292</v>
      </c>
    </row>
    <row r="6" spans="2:8" ht="12.75">
      <c r="B6" s="1">
        <v>5531</v>
      </c>
      <c r="C6" t="s">
        <v>3</v>
      </c>
      <c r="D6">
        <v>0</v>
      </c>
      <c r="G6" s="5">
        <f t="shared" si="0"/>
        <v>72</v>
      </c>
      <c r="H6" s="6">
        <v>10.855588235294121</v>
      </c>
    </row>
    <row r="7" spans="2:8" ht="12.75">
      <c r="B7" s="1">
        <v>6913</v>
      </c>
      <c r="C7" t="s">
        <v>3</v>
      </c>
      <c r="D7">
        <v>0</v>
      </c>
      <c r="G7" s="5">
        <f t="shared" si="0"/>
        <v>96</v>
      </c>
      <c r="H7" s="6">
        <v>3.1915555555555555</v>
      </c>
    </row>
    <row r="8" spans="2:8" ht="12.75">
      <c r="B8" s="1">
        <v>8296</v>
      </c>
      <c r="C8" t="s">
        <v>3</v>
      </c>
      <c r="D8">
        <v>0</v>
      </c>
      <c r="G8" s="5">
        <f t="shared" si="0"/>
        <v>120</v>
      </c>
      <c r="H8" s="6">
        <v>1.602176470588235</v>
      </c>
    </row>
    <row r="9" spans="2:8" ht="12.75">
      <c r="B9" s="1">
        <v>9679</v>
      </c>
      <c r="C9" t="s">
        <v>3</v>
      </c>
      <c r="D9">
        <v>0</v>
      </c>
      <c r="G9" s="5">
        <f t="shared" si="0"/>
        <v>144</v>
      </c>
      <c r="H9" s="6">
        <v>0.9632941176470586</v>
      </c>
    </row>
    <row r="10" spans="2:8" ht="12.75">
      <c r="B10" s="1">
        <v>11061</v>
      </c>
      <c r="C10" t="s">
        <v>3</v>
      </c>
      <c r="D10">
        <v>0</v>
      </c>
      <c r="G10" s="5">
        <f t="shared" si="0"/>
        <v>168</v>
      </c>
      <c r="H10" s="6">
        <v>0.5257222222222222</v>
      </c>
    </row>
    <row r="11" spans="2:8" ht="12.75">
      <c r="B11" s="1">
        <v>12444</v>
      </c>
      <c r="C11" t="s">
        <v>3</v>
      </c>
      <c r="D11">
        <v>0</v>
      </c>
      <c r="G11" s="5">
        <f t="shared" si="0"/>
        <v>192</v>
      </c>
      <c r="H11" s="6">
        <v>0.273</v>
      </c>
    </row>
    <row r="12" spans="2:8" ht="12.75">
      <c r="B12" s="1">
        <v>13827</v>
      </c>
      <c r="C12" t="s">
        <v>4</v>
      </c>
      <c r="D12">
        <v>0.026</v>
      </c>
      <c r="G12" s="5">
        <f t="shared" si="0"/>
        <v>216</v>
      </c>
      <c r="H12" s="6">
        <v>0.182</v>
      </c>
    </row>
    <row r="13" spans="2:8" ht="13.5" thickBot="1">
      <c r="B13" s="1">
        <v>15210</v>
      </c>
      <c r="C13" t="s">
        <v>5</v>
      </c>
      <c r="D13">
        <v>0.142</v>
      </c>
      <c r="G13" s="7">
        <f t="shared" si="0"/>
        <v>240</v>
      </c>
      <c r="H13" s="8">
        <v>0.091</v>
      </c>
    </row>
    <row r="14" spans="2:4" ht="12.75">
      <c r="B14" s="1">
        <v>16592</v>
      </c>
      <c r="C14" t="s">
        <v>6</v>
      </c>
      <c r="D14">
        <v>0.403</v>
      </c>
    </row>
    <row r="15" spans="2:4" ht="12.75">
      <c r="B15" s="1">
        <v>17975</v>
      </c>
      <c r="C15" t="s">
        <v>7</v>
      </c>
      <c r="D15">
        <v>0.875</v>
      </c>
    </row>
    <row r="16" spans="2:4" ht="12.75">
      <c r="B16" s="1">
        <v>19358</v>
      </c>
      <c r="C16" s="1">
        <v>1656</v>
      </c>
      <c r="D16">
        <f>+(C16/1000)</f>
        <v>1.656</v>
      </c>
    </row>
    <row r="17" spans="2:4" ht="12.75">
      <c r="B17" s="1">
        <v>20740</v>
      </c>
      <c r="C17" s="1">
        <v>2749</v>
      </c>
      <c r="D17">
        <f aca="true" t="shared" si="1" ref="D17:D80">+(C17/1000)</f>
        <v>2.749</v>
      </c>
    </row>
    <row r="18" spans="2:4" ht="12.75">
      <c r="B18" s="1">
        <v>22123</v>
      </c>
      <c r="C18" s="1">
        <v>4140</v>
      </c>
      <c r="D18">
        <f t="shared" si="1"/>
        <v>4.14</v>
      </c>
    </row>
    <row r="19" spans="2:4" ht="12.75">
      <c r="B19" s="1">
        <v>23506</v>
      </c>
      <c r="C19" s="1">
        <v>5788</v>
      </c>
      <c r="D19">
        <f t="shared" si="1"/>
        <v>5.788</v>
      </c>
    </row>
    <row r="20" spans="2:5" ht="12.75">
      <c r="B20" s="1">
        <v>24888</v>
      </c>
      <c r="C20" s="1">
        <v>7533</v>
      </c>
      <c r="D20">
        <f t="shared" si="1"/>
        <v>7.533</v>
      </c>
      <c r="E20">
        <f>+AVERAGE(D2:D20)</f>
        <v>1.2269473684210528</v>
      </c>
    </row>
    <row r="21" spans="2:4" ht="12.75">
      <c r="B21" s="1">
        <v>26271</v>
      </c>
      <c r="C21" s="1">
        <v>9240</v>
      </c>
      <c r="D21">
        <f t="shared" si="1"/>
        <v>9.24</v>
      </c>
    </row>
    <row r="22" spans="2:4" ht="12.75">
      <c r="B22" s="1">
        <v>27654</v>
      </c>
      <c r="C22" s="1">
        <v>10919</v>
      </c>
      <c r="D22">
        <f t="shared" si="1"/>
        <v>10.919</v>
      </c>
    </row>
    <row r="23" spans="2:4" ht="12.75">
      <c r="B23" s="1">
        <v>29036</v>
      </c>
      <c r="C23" s="1">
        <v>12574</v>
      </c>
      <c r="D23">
        <f t="shared" si="1"/>
        <v>12.574</v>
      </c>
    </row>
    <row r="24" spans="2:4" ht="12.75">
      <c r="B24" s="1">
        <v>30419</v>
      </c>
      <c r="C24" s="1">
        <v>14180</v>
      </c>
      <c r="D24">
        <f t="shared" si="1"/>
        <v>14.18</v>
      </c>
    </row>
    <row r="25" spans="2:4" ht="12.75">
      <c r="B25" s="1">
        <v>31802</v>
      </c>
      <c r="C25" s="1">
        <v>15705</v>
      </c>
      <c r="D25">
        <f t="shared" si="1"/>
        <v>15.705</v>
      </c>
    </row>
    <row r="26" spans="2:4" ht="12.75">
      <c r="B26" s="1">
        <v>33184</v>
      </c>
      <c r="C26" s="1">
        <v>17164</v>
      </c>
      <c r="D26">
        <f t="shared" si="1"/>
        <v>17.164</v>
      </c>
    </row>
    <row r="27" spans="2:4" ht="12.75">
      <c r="B27" s="1">
        <v>34567</v>
      </c>
      <c r="C27" s="1">
        <v>18576</v>
      </c>
      <c r="D27">
        <f t="shared" si="1"/>
        <v>18.576</v>
      </c>
    </row>
    <row r="28" spans="2:4" ht="12.75">
      <c r="B28" s="1">
        <v>35950</v>
      </c>
      <c r="C28" s="1">
        <v>19957</v>
      </c>
      <c r="D28">
        <f t="shared" si="1"/>
        <v>19.957</v>
      </c>
    </row>
    <row r="29" spans="2:4" ht="12.75">
      <c r="B29" s="1">
        <v>37332</v>
      </c>
      <c r="C29" s="1">
        <v>21316</v>
      </c>
      <c r="D29">
        <f t="shared" si="1"/>
        <v>21.316</v>
      </c>
    </row>
    <row r="30" spans="2:4" ht="12.75">
      <c r="B30" s="1">
        <v>38715</v>
      </c>
      <c r="C30" s="1">
        <v>22660</v>
      </c>
      <c r="D30">
        <f t="shared" si="1"/>
        <v>22.66</v>
      </c>
    </row>
    <row r="31" spans="2:4" ht="12.75">
      <c r="B31" s="1">
        <v>40098</v>
      </c>
      <c r="C31" s="1">
        <v>23992</v>
      </c>
      <c r="D31">
        <f t="shared" si="1"/>
        <v>23.992</v>
      </c>
    </row>
    <row r="32" spans="2:4" ht="12.75">
      <c r="B32" s="1">
        <v>41481</v>
      </c>
      <c r="C32" s="1">
        <v>25251</v>
      </c>
      <c r="D32">
        <f t="shared" si="1"/>
        <v>25.251</v>
      </c>
    </row>
    <row r="33" spans="2:4" ht="12.75">
      <c r="B33" s="1">
        <v>42863</v>
      </c>
      <c r="C33" s="1">
        <v>25898</v>
      </c>
      <c r="D33">
        <f t="shared" si="1"/>
        <v>25.898</v>
      </c>
    </row>
    <row r="34" spans="2:11" ht="12.75">
      <c r="B34" s="1">
        <v>44246</v>
      </c>
      <c r="C34" s="1">
        <v>25581</v>
      </c>
      <c r="D34">
        <f t="shared" si="1"/>
        <v>25.581</v>
      </c>
      <c r="K34" t="s">
        <v>66</v>
      </c>
    </row>
    <row r="35" spans="2:4" ht="12.75">
      <c r="B35" s="1">
        <v>45629</v>
      </c>
      <c r="C35" s="1">
        <v>24638</v>
      </c>
      <c r="D35">
        <f t="shared" si="1"/>
        <v>24.638</v>
      </c>
    </row>
    <row r="36" spans="2:4" ht="12.75">
      <c r="B36" s="1">
        <v>47011</v>
      </c>
      <c r="C36" s="1">
        <v>23302</v>
      </c>
      <c r="D36">
        <f t="shared" si="1"/>
        <v>23.302</v>
      </c>
    </row>
    <row r="37" spans="2:5" ht="12.75">
      <c r="B37" s="1">
        <v>48394</v>
      </c>
      <c r="C37" s="1">
        <v>21745</v>
      </c>
      <c r="D37">
        <f t="shared" si="1"/>
        <v>21.745</v>
      </c>
      <c r="E37">
        <f>+AVERAGE(D21:D37)</f>
        <v>19.570470588235292</v>
      </c>
    </row>
    <row r="38" spans="2:4" ht="12.75">
      <c r="B38" s="1">
        <v>49777</v>
      </c>
      <c r="C38" s="1">
        <v>20097</v>
      </c>
      <c r="D38">
        <f t="shared" si="1"/>
        <v>20.097</v>
      </c>
    </row>
    <row r="39" spans="2:4" ht="12.75">
      <c r="B39" s="1">
        <v>51159</v>
      </c>
      <c r="C39" s="1">
        <v>18448</v>
      </c>
      <c r="D39">
        <f t="shared" si="1"/>
        <v>18.448</v>
      </c>
    </row>
    <row r="40" spans="2:4" ht="12.75">
      <c r="B40" s="1">
        <v>52542</v>
      </c>
      <c r="C40" s="1">
        <v>16859</v>
      </c>
      <c r="D40">
        <f t="shared" si="1"/>
        <v>16.859</v>
      </c>
    </row>
    <row r="41" spans="2:4" ht="12.75">
      <c r="B41" s="1">
        <v>53925</v>
      </c>
      <c r="C41" s="1">
        <v>15373</v>
      </c>
      <c r="D41">
        <f t="shared" si="1"/>
        <v>15.373</v>
      </c>
    </row>
    <row r="42" spans="2:4" ht="12.75">
      <c r="B42" s="1">
        <v>55307</v>
      </c>
      <c r="C42" s="1">
        <v>14010</v>
      </c>
      <c r="D42">
        <f t="shared" si="1"/>
        <v>14.01</v>
      </c>
    </row>
    <row r="43" spans="2:4" ht="12.75">
      <c r="B43" s="1">
        <v>56690</v>
      </c>
      <c r="C43" s="1">
        <v>12774</v>
      </c>
      <c r="D43">
        <f t="shared" si="1"/>
        <v>12.774</v>
      </c>
    </row>
    <row r="44" spans="2:4" ht="12.75">
      <c r="B44" s="1">
        <v>58073</v>
      </c>
      <c r="C44" s="1">
        <v>11658</v>
      </c>
      <c r="D44">
        <f t="shared" si="1"/>
        <v>11.658</v>
      </c>
    </row>
    <row r="45" spans="2:4" ht="12.75">
      <c r="B45" s="1">
        <v>59455</v>
      </c>
      <c r="C45" s="1">
        <v>10653</v>
      </c>
      <c r="D45">
        <f t="shared" si="1"/>
        <v>10.653</v>
      </c>
    </row>
    <row r="46" spans="2:4" ht="12.75">
      <c r="B46" s="1">
        <v>60838</v>
      </c>
      <c r="C46" s="1">
        <v>9751</v>
      </c>
      <c r="D46">
        <f t="shared" si="1"/>
        <v>9.751</v>
      </c>
    </row>
    <row r="47" spans="2:4" ht="12.75">
      <c r="B47" s="1">
        <v>62221</v>
      </c>
      <c r="C47" s="1">
        <v>8944</v>
      </c>
      <c r="D47">
        <f t="shared" si="1"/>
        <v>8.944</v>
      </c>
    </row>
    <row r="48" spans="2:4" ht="12.75">
      <c r="B48" s="1">
        <v>63603</v>
      </c>
      <c r="C48" s="1">
        <v>8219</v>
      </c>
      <c r="D48">
        <f t="shared" si="1"/>
        <v>8.219</v>
      </c>
    </row>
    <row r="49" spans="2:4" ht="12.75">
      <c r="B49" s="1">
        <v>64986</v>
      </c>
      <c r="C49" s="1">
        <v>7568</v>
      </c>
      <c r="D49">
        <f t="shared" si="1"/>
        <v>7.568</v>
      </c>
    </row>
    <row r="50" spans="2:4" ht="12.75">
      <c r="B50" s="1">
        <v>66369</v>
      </c>
      <c r="C50" s="1">
        <v>6984</v>
      </c>
      <c r="D50">
        <f t="shared" si="1"/>
        <v>6.984</v>
      </c>
    </row>
    <row r="51" spans="2:4" ht="12.75">
      <c r="B51" s="1">
        <v>67752</v>
      </c>
      <c r="C51" s="1">
        <v>6459</v>
      </c>
      <c r="D51">
        <f t="shared" si="1"/>
        <v>6.459</v>
      </c>
    </row>
    <row r="52" spans="2:4" ht="12.75">
      <c r="B52" s="1">
        <v>69134</v>
      </c>
      <c r="C52" s="1">
        <v>5988</v>
      </c>
      <c r="D52">
        <f t="shared" si="1"/>
        <v>5.988</v>
      </c>
    </row>
    <row r="53" spans="2:4" ht="12.75">
      <c r="B53" s="1">
        <v>70517</v>
      </c>
      <c r="C53" s="1">
        <v>5568</v>
      </c>
      <c r="D53">
        <f t="shared" si="1"/>
        <v>5.568</v>
      </c>
    </row>
    <row r="54" spans="2:5" ht="12.75">
      <c r="B54" s="1">
        <v>71900</v>
      </c>
      <c r="C54" s="1">
        <v>5192</v>
      </c>
      <c r="D54">
        <f t="shared" si="1"/>
        <v>5.192</v>
      </c>
      <c r="E54">
        <f>+AVERAGE(D38:D54)</f>
        <v>10.855588235294121</v>
      </c>
    </row>
    <row r="55" spans="2:4" ht="12.75">
      <c r="B55" s="1">
        <v>73282</v>
      </c>
      <c r="C55" s="1">
        <v>4856</v>
      </c>
      <c r="D55">
        <f t="shared" si="1"/>
        <v>4.856</v>
      </c>
    </row>
    <row r="56" spans="2:4" ht="12.75">
      <c r="B56" s="1">
        <v>74665</v>
      </c>
      <c r="C56" s="1">
        <v>4555</v>
      </c>
      <c r="D56">
        <f t="shared" si="1"/>
        <v>4.555</v>
      </c>
    </row>
    <row r="57" spans="2:11" ht="12.75">
      <c r="B57" s="1">
        <v>76048</v>
      </c>
      <c r="C57" s="1">
        <v>4287</v>
      </c>
      <c r="D57">
        <f t="shared" si="1"/>
        <v>4.287</v>
      </c>
      <c r="K57" t="s">
        <v>67</v>
      </c>
    </row>
    <row r="58" spans="2:4" ht="12.75">
      <c r="B58" s="1">
        <v>77430</v>
      </c>
      <c r="C58" s="1">
        <v>4049</v>
      </c>
      <c r="D58">
        <f t="shared" si="1"/>
        <v>4.049</v>
      </c>
    </row>
    <row r="59" spans="2:4" ht="12.75">
      <c r="B59" s="1">
        <v>78813</v>
      </c>
      <c r="C59" s="1">
        <v>3834</v>
      </c>
      <c r="D59">
        <f t="shared" si="1"/>
        <v>3.834</v>
      </c>
    </row>
    <row r="60" spans="2:4" ht="12.75">
      <c r="B60" s="1">
        <v>80196</v>
      </c>
      <c r="C60" s="1">
        <v>3634</v>
      </c>
      <c r="D60">
        <f t="shared" si="1"/>
        <v>3.634</v>
      </c>
    </row>
    <row r="61" spans="2:4" ht="12.75">
      <c r="B61" s="1">
        <v>81578</v>
      </c>
      <c r="C61" s="1">
        <v>3447</v>
      </c>
      <c r="D61">
        <f t="shared" si="1"/>
        <v>3.447</v>
      </c>
    </row>
    <row r="62" spans="2:4" ht="12.75">
      <c r="B62" s="1">
        <v>82961</v>
      </c>
      <c r="C62" s="1">
        <v>3273</v>
      </c>
      <c r="D62">
        <f t="shared" si="1"/>
        <v>3.273</v>
      </c>
    </row>
    <row r="63" spans="2:4" ht="12.75">
      <c r="B63" s="1">
        <v>84344</v>
      </c>
      <c r="C63" s="1">
        <v>3111</v>
      </c>
      <c r="D63">
        <f t="shared" si="1"/>
        <v>3.111</v>
      </c>
    </row>
    <row r="64" spans="2:4" ht="12.75">
      <c r="B64" s="1">
        <v>85726</v>
      </c>
      <c r="C64" s="1">
        <v>2959</v>
      </c>
      <c r="D64">
        <f t="shared" si="1"/>
        <v>2.959</v>
      </c>
    </row>
    <row r="65" spans="2:4" ht="12.75">
      <c r="B65" s="1">
        <v>87109</v>
      </c>
      <c r="C65" s="1">
        <v>2820</v>
      </c>
      <c r="D65">
        <f t="shared" si="1"/>
        <v>2.82</v>
      </c>
    </row>
    <row r="66" spans="2:4" ht="12.75">
      <c r="B66" s="1">
        <v>88492</v>
      </c>
      <c r="C66" s="1">
        <v>2691</v>
      </c>
      <c r="D66">
        <f t="shared" si="1"/>
        <v>2.691</v>
      </c>
    </row>
    <row r="67" spans="2:4" ht="12.75">
      <c r="B67" s="1">
        <v>89874</v>
      </c>
      <c r="C67" s="1">
        <v>2571</v>
      </c>
      <c r="D67">
        <f t="shared" si="1"/>
        <v>2.571</v>
      </c>
    </row>
    <row r="68" spans="2:4" ht="12.75">
      <c r="B68" s="1">
        <v>91257</v>
      </c>
      <c r="C68" s="1">
        <v>2461</v>
      </c>
      <c r="D68">
        <f t="shared" si="1"/>
        <v>2.461</v>
      </c>
    </row>
    <row r="69" spans="2:4" ht="12.75">
      <c r="B69" s="1">
        <v>92640</v>
      </c>
      <c r="C69" s="1">
        <v>2358</v>
      </c>
      <c r="D69">
        <f t="shared" si="1"/>
        <v>2.358</v>
      </c>
    </row>
    <row r="70" spans="2:4" ht="12.75">
      <c r="B70" s="1">
        <v>94022</v>
      </c>
      <c r="C70" s="1">
        <v>2264</v>
      </c>
      <c r="D70">
        <f t="shared" si="1"/>
        <v>2.264</v>
      </c>
    </row>
    <row r="71" spans="2:4" ht="12.75">
      <c r="B71" s="1">
        <v>95405</v>
      </c>
      <c r="C71" s="1">
        <v>2178</v>
      </c>
      <c r="D71">
        <f t="shared" si="1"/>
        <v>2.178</v>
      </c>
    </row>
    <row r="72" spans="2:5" ht="12.75">
      <c r="B72" s="1">
        <v>96788</v>
      </c>
      <c r="C72" s="1">
        <v>2100</v>
      </c>
      <c r="D72">
        <f t="shared" si="1"/>
        <v>2.1</v>
      </c>
      <c r="E72">
        <f>+AVERAGE(D55:D72)</f>
        <v>3.1915555555555555</v>
      </c>
    </row>
    <row r="73" spans="2:4" ht="12.75">
      <c r="B73" s="1">
        <v>98171</v>
      </c>
      <c r="C73" s="1">
        <v>2029</v>
      </c>
      <c r="D73">
        <f t="shared" si="1"/>
        <v>2.029</v>
      </c>
    </row>
    <row r="74" spans="2:4" ht="12.75">
      <c r="B74" s="1">
        <v>99553</v>
      </c>
      <c r="C74" s="1">
        <v>1964</v>
      </c>
      <c r="D74">
        <f t="shared" si="1"/>
        <v>1.964</v>
      </c>
    </row>
    <row r="75" spans="2:4" ht="12.75">
      <c r="B75" s="1">
        <v>100936</v>
      </c>
      <c r="C75" s="1">
        <v>1903</v>
      </c>
      <c r="D75">
        <f t="shared" si="1"/>
        <v>1.903</v>
      </c>
    </row>
    <row r="76" spans="2:4" ht="12.75">
      <c r="B76" s="1">
        <v>102319</v>
      </c>
      <c r="C76" s="1">
        <v>1845</v>
      </c>
      <c r="D76">
        <f t="shared" si="1"/>
        <v>1.845</v>
      </c>
    </row>
    <row r="77" spans="2:4" ht="12.75">
      <c r="B77" s="1">
        <v>103701</v>
      </c>
      <c r="C77" s="1">
        <v>1789</v>
      </c>
      <c r="D77">
        <f t="shared" si="1"/>
        <v>1.789</v>
      </c>
    </row>
    <row r="78" spans="2:4" ht="12.75">
      <c r="B78" s="1">
        <v>105084</v>
      </c>
      <c r="C78" s="1">
        <v>1735</v>
      </c>
      <c r="D78">
        <f t="shared" si="1"/>
        <v>1.735</v>
      </c>
    </row>
    <row r="79" spans="2:4" ht="12.75">
      <c r="B79" s="1">
        <v>106467</v>
      </c>
      <c r="C79" s="1">
        <v>1682</v>
      </c>
      <c r="D79">
        <f t="shared" si="1"/>
        <v>1.682</v>
      </c>
    </row>
    <row r="80" spans="2:4" ht="12.75">
      <c r="B80" s="1">
        <v>107849</v>
      </c>
      <c r="C80" s="1">
        <v>1632</v>
      </c>
      <c r="D80">
        <f t="shared" si="1"/>
        <v>1.632</v>
      </c>
    </row>
    <row r="81" spans="2:4" ht="12.75">
      <c r="B81" s="1">
        <v>109232</v>
      </c>
      <c r="C81" s="1">
        <v>1583</v>
      </c>
      <c r="D81">
        <f aca="true" t="shared" si="2" ref="D81:D124">+(C81/1000)</f>
        <v>1.583</v>
      </c>
    </row>
    <row r="82" spans="2:4" ht="12.75">
      <c r="B82" s="1">
        <v>110615</v>
      </c>
      <c r="C82" s="1">
        <v>1535</v>
      </c>
      <c r="D82">
        <f t="shared" si="2"/>
        <v>1.535</v>
      </c>
    </row>
    <row r="83" spans="2:4" ht="12.75">
      <c r="B83" s="1">
        <v>111997</v>
      </c>
      <c r="C83" s="1">
        <v>1489</v>
      </c>
      <c r="D83">
        <f t="shared" si="2"/>
        <v>1.489</v>
      </c>
    </row>
    <row r="84" spans="2:4" ht="12.75">
      <c r="B84" s="1">
        <v>113380</v>
      </c>
      <c r="C84" s="1">
        <v>1445</v>
      </c>
      <c r="D84">
        <f t="shared" si="2"/>
        <v>1.445</v>
      </c>
    </row>
    <row r="85" spans="2:4" ht="12.75">
      <c r="B85" s="1">
        <v>114763</v>
      </c>
      <c r="C85" s="1">
        <v>1402</v>
      </c>
      <c r="D85">
        <f t="shared" si="2"/>
        <v>1.402</v>
      </c>
    </row>
    <row r="86" spans="2:4" ht="12.75">
      <c r="B86" s="1">
        <v>116145</v>
      </c>
      <c r="C86" s="1">
        <v>1360</v>
      </c>
      <c r="D86">
        <f t="shared" si="2"/>
        <v>1.36</v>
      </c>
    </row>
    <row r="87" spans="2:4" ht="12.75">
      <c r="B87" s="1">
        <v>117528</v>
      </c>
      <c r="C87" s="1">
        <v>1320</v>
      </c>
      <c r="D87">
        <f t="shared" si="2"/>
        <v>1.32</v>
      </c>
    </row>
    <row r="88" spans="2:4" ht="12.75">
      <c r="B88" s="1">
        <v>118911</v>
      </c>
      <c r="C88" s="1">
        <v>1281</v>
      </c>
      <c r="D88">
        <f t="shared" si="2"/>
        <v>1.281</v>
      </c>
    </row>
    <row r="89" spans="2:5" ht="12.75">
      <c r="B89" s="1">
        <v>120293</v>
      </c>
      <c r="C89" s="1">
        <v>1243</v>
      </c>
      <c r="D89">
        <f t="shared" si="2"/>
        <v>1.243</v>
      </c>
      <c r="E89">
        <f>+AVERAGE(D73:D89)</f>
        <v>1.602176470588235</v>
      </c>
    </row>
    <row r="90" spans="2:4" ht="12.75">
      <c r="B90" s="1">
        <v>121676</v>
      </c>
      <c r="C90" s="1">
        <v>1207</v>
      </c>
      <c r="D90">
        <f t="shared" si="2"/>
        <v>1.207</v>
      </c>
    </row>
    <row r="91" spans="2:4" ht="12.75">
      <c r="B91" s="1">
        <v>123059</v>
      </c>
      <c r="C91" s="1">
        <v>1171</v>
      </c>
      <c r="D91">
        <f t="shared" si="2"/>
        <v>1.171</v>
      </c>
    </row>
    <row r="92" spans="2:4" ht="12.75">
      <c r="B92" s="1">
        <v>124441</v>
      </c>
      <c r="C92" s="1">
        <v>1137</v>
      </c>
      <c r="D92">
        <f t="shared" si="2"/>
        <v>1.137</v>
      </c>
    </row>
    <row r="93" spans="2:4" ht="12.75">
      <c r="B93" s="1">
        <v>125824</v>
      </c>
      <c r="C93" s="1">
        <v>1104</v>
      </c>
      <c r="D93">
        <f t="shared" si="2"/>
        <v>1.104</v>
      </c>
    </row>
    <row r="94" spans="2:4" ht="12.75">
      <c r="B94" s="1">
        <v>127207</v>
      </c>
      <c r="C94" s="1">
        <v>1072</v>
      </c>
      <c r="D94">
        <f t="shared" si="2"/>
        <v>1.072</v>
      </c>
    </row>
    <row r="95" spans="2:4" ht="12.75">
      <c r="B95" s="1">
        <v>128590</v>
      </c>
      <c r="C95" s="1">
        <v>1040</v>
      </c>
      <c r="D95">
        <f t="shared" si="2"/>
        <v>1.04</v>
      </c>
    </row>
    <row r="96" spans="2:4" ht="12.75">
      <c r="B96" s="1">
        <v>129972</v>
      </c>
      <c r="C96" s="1">
        <v>1010</v>
      </c>
      <c r="D96">
        <f t="shared" si="2"/>
        <v>1.01</v>
      </c>
    </row>
    <row r="97" spans="2:4" ht="12.75">
      <c r="B97" s="1">
        <v>131355</v>
      </c>
      <c r="C97">
        <v>981</v>
      </c>
      <c r="D97">
        <f t="shared" si="2"/>
        <v>0.981</v>
      </c>
    </row>
    <row r="98" spans="2:4" ht="12.75">
      <c r="B98" s="1">
        <v>132738</v>
      </c>
      <c r="C98">
        <v>953</v>
      </c>
      <c r="D98">
        <f t="shared" si="2"/>
        <v>0.953</v>
      </c>
    </row>
    <row r="99" spans="2:4" ht="12.75">
      <c r="B99" s="1">
        <v>134120</v>
      </c>
      <c r="C99">
        <v>925</v>
      </c>
      <c r="D99">
        <f t="shared" si="2"/>
        <v>0.925</v>
      </c>
    </row>
    <row r="100" spans="2:4" ht="12.75">
      <c r="B100" s="1">
        <v>135503</v>
      </c>
      <c r="C100">
        <v>899</v>
      </c>
      <c r="D100">
        <f t="shared" si="2"/>
        <v>0.899</v>
      </c>
    </row>
    <row r="101" spans="2:4" ht="12.75">
      <c r="B101" s="1">
        <v>136886</v>
      </c>
      <c r="C101">
        <v>873</v>
      </c>
      <c r="D101">
        <f t="shared" si="2"/>
        <v>0.873</v>
      </c>
    </row>
    <row r="102" spans="2:4" ht="12.75">
      <c r="B102" s="1">
        <v>138268</v>
      </c>
      <c r="C102">
        <v>848</v>
      </c>
      <c r="D102">
        <f t="shared" si="2"/>
        <v>0.848</v>
      </c>
    </row>
    <row r="103" spans="2:4" ht="12.75">
      <c r="B103" s="1">
        <v>139651</v>
      </c>
      <c r="C103">
        <v>824</v>
      </c>
      <c r="D103">
        <f t="shared" si="2"/>
        <v>0.824</v>
      </c>
    </row>
    <row r="104" spans="2:4" ht="12.75">
      <c r="B104" s="1">
        <v>141034</v>
      </c>
      <c r="C104">
        <v>801</v>
      </c>
      <c r="D104">
        <f t="shared" si="2"/>
        <v>0.801</v>
      </c>
    </row>
    <row r="105" spans="2:4" ht="12.75">
      <c r="B105" s="1">
        <v>142416</v>
      </c>
      <c r="C105">
        <v>777</v>
      </c>
      <c r="D105">
        <f t="shared" si="2"/>
        <v>0.777</v>
      </c>
    </row>
    <row r="106" spans="2:5" ht="12.75">
      <c r="B106" s="1">
        <v>143799</v>
      </c>
      <c r="C106">
        <v>754</v>
      </c>
      <c r="D106">
        <f t="shared" si="2"/>
        <v>0.754</v>
      </c>
      <c r="E106">
        <f>+AVERAGE(D90:D106)</f>
        <v>0.9632941176470586</v>
      </c>
    </row>
    <row r="107" spans="2:4" ht="12.75">
      <c r="B107" s="1">
        <v>145182</v>
      </c>
      <c r="C107">
        <v>720</v>
      </c>
      <c r="D107">
        <f t="shared" si="2"/>
        <v>0.72</v>
      </c>
    </row>
    <row r="108" spans="2:4" ht="12.75">
      <c r="B108" s="1">
        <v>146565</v>
      </c>
      <c r="C108">
        <v>705</v>
      </c>
      <c r="D108">
        <f t="shared" si="2"/>
        <v>0.705</v>
      </c>
    </row>
    <row r="109" spans="2:4" ht="12.75">
      <c r="B109" s="1">
        <v>147947</v>
      </c>
      <c r="C109">
        <v>680</v>
      </c>
      <c r="D109">
        <f t="shared" si="2"/>
        <v>0.68</v>
      </c>
    </row>
    <row r="110" spans="2:4" ht="12.75">
      <c r="B110" s="1">
        <v>149330</v>
      </c>
      <c r="C110">
        <v>654</v>
      </c>
      <c r="D110">
        <f t="shared" si="2"/>
        <v>0.654</v>
      </c>
    </row>
    <row r="111" spans="2:4" ht="12.75">
      <c r="B111" s="1">
        <v>150713</v>
      </c>
      <c r="C111">
        <v>628</v>
      </c>
      <c r="D111">
        <f t="shared" si="2"/>
        <v>0.628</v>
      </c>
    </row>
    <row r="112" spans="2:4" ht="12.75">
      <c r="B112" s="1">
        <v>152095</v>
      </c>
      <c r="C112">
        <v>602</v>
      </c>
      <c r="D112">
        <f t="shared" si="2"/>
        <v>0.602</v>
      </c>
    </row>
    <row r="113" spans="2:4" ht="12.75">
      <c r="B113" s="1">
        <v>153478</v>
      </c>
      <c r="C113">
        <v>577</v>
      </c>
      <c r="D113">
        <f t="shared" si="2"/>
        <v>0.577</v>
      </c>
    </row>
    <row r="114" spans="2:4" ht="12.75">
      <c r="B114" s="1">
        <v>154861</v>
      </c>
      <c r="C114">
        <v>554</v>
      </c>
      <c r="D114">
        <f t="shared" si="2"/>
        <v>0.554</v>
      </c>
    </row>
    <row r="115" spans="2:4" ht="12.75">
      <c r="B115" s="1">
        <v>156243</v>
      </c>
      <c r="C115">
        <v>531</v>
      </c>
      <c r="D115">
        <f t="shared" si="2"/>
        <v>0.531</v>
      </c>
    </row>
    <row r="116" spans="2:4" ht="12.75">
      <c r="B116" s="1">
        <v>157626</v>
      </c>
      <c r="C116">
        <v>508</v>
      </c>
      <c r="D116">
        <f t="shared" si="2"/>
        <v>0.508</v>
      </c>
    </row>
    <row r="117" spans="2:4" ht="12.75">
      <c r="B117" s="1">
        <v>159009</v>
      </c>
      <c r="C117">
        <v>485</v>
      </c>
      <c r="D117">
        <f t="shared" si="2"/>
        <v>0.485</v>
      </c>
    </row>
    <row r="118" spans="2:4" ht="12.75">
      <c r="B118" s="1">
        <v>160391</v>
      </c>
      <c r="C118">
        <v>464</v>
      </c>
      <c r="D118">
        <f t="shared" si="2"/>
        <v>0.464</v>
      </c>
    </row>
    <row r="119" spans="2:4" ht="12.75">
      <c r="B119" s="1">
        <v>161774</v>
      </c>
      <c r="C119">
        <v>443</v>
      </c>
      <c r="D119">
        <f t="shared" si="2"/>
        <v>0.443</v>
      </c>
    </row>
    <row r="120" spans="2:4" ht="12.75">
      <c r="B120" s="1">
        <v>163157</v>
      </c>
      <c r="C120">
        <v>422</v>
      </c>
      <c r="D120">
        <f t="shared" si="2"/>
        <v>0.422</v>
      </c>
    </row>
    <row r="121" spans="2:4" ht="12.75">
      <c r="B121" s="1">
        <v>164540</v>
      </c>
      <c r="C121">
        <v>402</v>
      </c>
      <c r="D121">
        <f t="shared" si="2"/>
        <v>0.402</v>
      </c>
    </row>
    <row r="122" spans="2:4" ht="12.75">
      <c r="B122" s="1">
        <v>165922</v>
      </c>
      <c r="C122">
        <v>382</v>
      </c>
      <c r="D122">
        <f t="shared" si="2"/>
        <v>0.382</v>
      </c>
    </row>
    <row r="123" spans="2:4" ht="12.75">
      <c r="B123" s="1">
        <v>167305</v>
      </c>
      <c r="C123">
        <v>363</v>
      </c>
      <c r="D123">
        <f t="shared" si="2"/>
        <v>0.363</v>
      </c>
    </row>
    <row r="124" spans="2:5" ht="12.75">
      <c r="B124" s="1">
        <v>168688</v>
      </c>
      <c r="C124">
        <v>343</v>
      </c>
      <c r="D124">
        <f t="shared" si="2"/>
        <v>0.343</v>
      </c>
      <c r="E124">
        <f>+AVERAGE(D107:D124)</f>
        <v>0.5257222222222222</v>
      </c>
    </row>
    <row r="125" spans="2:3" ht="12.75">
      <c r="B125" s="1">
        <v>170070</v>
      </c>
      <c r="C125" t="s">
        <v>8</v>
      </c>
    </row>
    <row r="126" spans="2:3" ht="12.75">
      <c r="B126" s="1">
        <v>171453</v>
      </c>
      <c r="C126" t="s">
        <v>9</v>
      </c>
    </row>
    <row r="127" spans="2:3" ht="12.75">
      <c r="B127" s="1">
        <v>172836</v>
      </c>
      <c r="C127" t="s">
        <v>10</v>
      </c>
    </row>
    <row r="128" spans="2:3" ht="12.75">
      <c r="B128" s="1">
        <v>174218</v>
      </c>
      <c r="C128" t="s">
        <v>11</v>
      </c>
    </row>
    <row r="129" spans="2:3" ht="12.75">
      <c r="B129" s="1">
        <v>175601</v>
      </c>
      <c r="C129" t="s">
        <v>12</v>
      </c>
    </row>
    <row r="130" spans="2:3" ht="12.75">
      <c r="B130" s="1">
        <v>176984</v>
      </c>
      <c r="C130" t="s">
        <v>13</v>
      </c>
    </row>
    <row r="131" spans="2:3" ht="12.75">
      <c r="B131" s="1">
        <v>178366</v>
      </c>
      <c r="C131" t="s">
        <v>14</v>
      </c>
    </row>
    <row r="132" spans="2:3" ht="12.75">
      <c r="B132" s="1">
        <v>179749</v>
      </c>
      <c r="C132" t="s">
        <v>15</v>
      </c>
    </row>
    <row r="133" spans="2:3" ht="12.75">
      <c r="B133" s="1">
        <v>181132</v>
      </c>
      <c r="C133" t="s">
        <v>16</v>
      </c>
    </row>
    <row r="134" spans="2:3" ht="12.75">
      <c r="B134" s="1">
        <v>182514</v>
      </c>
      <c r="C134" t="s">
        <v>17</v>
      </c>
    </row>
    <row r="135" spans="2:3" ht="12.75">
      <c r="B135" s="1">
        <v>183897</v>
      </c>
      <c r="C135" t="s">
        <v>18</v>
      </c>
    </row>
    <row r="136" spans="2:3" ht="12.75">
      <c r="B136" s="1">
        <v>185280</v>
      </c>
      <c r="C136" t="s">
        <v>19</v>
      </c>
    </row>
    <row r="137" spans="2:3" ht="12.75">
      <c r="B137" s="1">
        <v>186663</v>
      </c>
      <c r="C137" t="s">
        <v>20</v>
      </c>
    </row>
    <row r="138" spans="2:3" ht="12.75">
      <c r="B138" s="1">
        <v>188045</v>
      </c>
      <c r="C138" t="s">
        <v>21</v>
      </c>
    </row>
    <row r="139" spans="2:3" ht="12.75">
      <c r="B139" s="1">
        <v>189428</v>
      </c>
      <c r="C139" t="s">
        <v>22</v>
      </c>
    </row>
    <row r="140" spans="2:3" ht="12.75">
      <c r="B140" s="1">
        <v>190811</v>
      </c>
      <c r="C140" t="s">
        <v>23</v>
      </c>
    </row>
    <row r="141" spans="2:5" ht="12.75">
      <c r="B141" s="1">
        <v>192193</v>
      </c>
      <c r="C141" t="s">
        <v>24</v>
      </c>
      <c r="E141">
        <v>0.273</v>
      </c>
    </row>
    <row r="142" spans="2:3" ht="12.75">
      <c r="B142" s="1">
        <v>193576</v>
      </c>
      <c r="C142" t="s">
        <v>25</v>
      </c>
    </row>
    <row r="143" spans="2:3" ht="12.75">
      <c r="B143" s="1">
        <v>194959</v>
      </c>
      <c r="C143" t="s">
        <v>26</v>
      </c>
    </row>
    <row r="144" spans="2:3" ht="12.75">
      <c r="B144" s="1">
        <v>196341</v>
      </c>
      <c r="C144" t="s">
        <v>27</v>
      </c>
    </row>
    <row r="145" spans="2:3" ht="12.75">
      <c r="B145" s="1">
        <v>197724</v>
      </c>
      <c r="C145" t="s">
        <v>28</v>
      </c>
    </row>
    <row r="146" spans="2:3" ht="12.75">
      <c r="B146" s="1">
        <v>199107</v>
      </c>
      <c r="C146" t="s">
        <v>29</v>
      </c>
    </row>
    <row r="147" spans="2:3" ht="12.75">
      <c r="B147" s="1">
        <v>200489</v>
      </c>
      <c r="C147" t="s">
        <v>30</v>
      </c>
    </row>
    <row r="148" spans="2:3" ht="12.75">
      <c r="B148" s="1">
        <v>201872</v>
      </c>
      <c r="C148" t="s">
        <v>31</v>
      </c>
    </row>
    <row r="149" spans="2:3" ht="12.75">
      <c r="B149" s="1">
        <v>203255</v>
      </c>
      <c r="C149" t="s">
        <v>32</v>
      </c>
    </row>
    <row r="150" spans="2:3" ht="12.75">
      <c r="B150" s="1">
        <v>204638</v>
      </c>
      <c r="C150" t="s">
        <v>33</v>
      </c>
    </row>
    <row r="151" spans="2:3" ht="12.75">
      <c r="B151" s="1">
        <v>206020</v>
      </c>
      <c r="C151" t="s">
        <v>34</v>
      </c>
    </row>
    <row r="152" spans="2:3" ht="12.75">
      <c r="B152" s="1">
        <v>207403</v>
      </c>
      <c r="C152" t="s">
        <v>35</v>
      </c>
    </row>
    <row r="153" spans="2:3" ht="12.75">
      <c r="B153" s="1">
        <v>208786</v>
      </c>
      <c r="C153" t="s">
        <v>36</v>
      </c>
    </row>
    <row r="154" spans="2:3" ht="12.75">
      <c r="B154" s="1">
        <v>210168</v>
      </c>
      <c r="C154" t="s">
        <v>37</v>
      </c>
    </row>
    <row r="155" spans="2:3" ht="12.75">
      <c r="B155" s="1">
        <v>211551</v>
      </c>
      <c r="C155" t="s">
        <v>38</v>
      </c>
    </row>
    <row r="156" spans="2:3" ht="12.75">
      <c r="B156" s="1">
        <v>212934</v>
      </c>
      <c r="C156" t="s">
        <v>39</v>
      </c>
    </row>
    <row r="157" spans="2:3" ht="12.75">
      <c r="B157" s="1">
        <v>214316</v>
      </c>
      <c r="C157" t="s">
        <v>40</v>
      </c>
    </row>
    <row r="158" spans="2:5" ht="12.75">
      <c r="B158" s="1">
        <v>215699</v>
      </c>
      <c r="C158" t="s">
        <v>41</v>
      </c>
      <c r="E158">
        <v>0.182</v>
      </c>
    </row>
    <row r="159" spans="2:3" ht="12.75">
      <c r="B159" s="1">
        <v>217082</v>
      </c>
      <c r="C159" t="s">
        <v>42</v>
      </c>
    </row>
    <row r="160" spans="2:3" ht="12.75">
      <c r="B160" s="1">
        <v>218464</v>
      </c>
      <c r="C160" t="s">
        <v>43</v>
      </c>
    </row>
    <row r="161" spans="2:3" ht="12.75">
      <c r="B161" s="1">
        <v>219847</v>
      </c>
      <c r="C161" t="s">
        <v>44</v>
      </c>
    </row>
    <row r="162" spans="2:3" ht="12.75">
      <c r="B162" s="1">
        <v>221230</v>
      </c>
      <c r="C162" t="s">
        <v>45</v>
      </c>
    </row>
    <row r="163" spans="2:3" ht="12.75">
      <c r="B163" s="1">
        <v>222613</v>
      </c>
      <c r="C163" t="s">
        <v>46</v>
      </c>
    </row>
    <row r="164" spans="2:3" ht="12.75">
      <c r="B164" s="1">
        <v>223995</v>
      </c>
      <c r="C164" t="s">
        <v>47</v>
      </c>
    </row>
    <row r="165" spans="2:3" ht="12.75">
      <c r="B165" s="1">
        <v>225378</v>
      </c>
      <c r="C165" t="s">
        <v>48</v>
      </c>
    </row>
    <row r="166" spans="2:3" ht="12.75">
      <c r="B166" s="1">
        <v>226761</v>
      </c>
      <c r="C166" t="s">
        <v>49</v>
      </c>
    </row>
    <row r="167" spans="2:3" ht="12.75">
      <c r="B167" s="1">
        <v>228143</v>
      </c>
      <c r="C167" t="s">
        <v>50</v>
      </c>
    </row>
    <row r="168" spans="2:3" ht="12.75">
      <c r="B168" s="1">
        <v>229526</v>
      </c>
      <c r="C168" t="s">
        <v>51</v>
      </c>
    </row>
    <row r="169" spans="2:3" ht="12.75">
      <c r="B169" s="1">
        <v>230909</v>
      </c>
      <c r="C169" t="s">
        <v>52</v>
      </c>
    </row>
    <row r="170" spans="2:3" ht="12.75">
      <c r="B170" s="1">
        <v>232291</v>
      </c>
      <c r="C170" t="s">
        <v>53</v>
      </c>
    </row>
    <row r="171" spans="2:3" ht="12.75">
      <c r="B171" s="1">
        <v>233674</v>
      </c>
      <c r="C171" t="s">
        <v>54</v>
      </c>
    </row>
    <row r="172" spans="2:3" ht="12.75">
      <c r="B172" s="1">
        <v>235057</v>
      </c>
      <c r="C172" t="s">
        <v>55</v>
      </c>
    </row>
    <row r="173" spans="2:3" ht="12.75">
      <c r="B173" s="1">
        <v>236439</v>
      </c>
      <c r="C173" t="s">
        <v>56</v>
      </c>
    </row>
    <row r="174" spans="2:3" ht="12.75">
      <c r="B174" s="1">
        <v>237822</v>
      </c>
      <c r="C174" t="s">
        <v>57</v>
      </c>
    </row>
    <row r="175" spans="2:3" ht="12.75">
      <c r="B175" s="1">
        <v>239205</v>
      </c>
      <c r="C175" t="s">
        <v>58</v>
      </c>
    </row>
    <row r="176" spans="2:5" ht="12.75">
      <c r="B176" s="1">
        <v>240587</v>
      </c>
      <c r="C176" t="s">
        <v>59</v>
      </c>
      <c r="E176">
        <v>0.091</v>
      </c>
    </row>
    <row r="177" spans="2:3" ht="12.75">
      <c r="B177" s="1">
        <v>241970</v>
      </c>
      <c r="C177" t="s">
        <v>60</v>
      </c>
    </row>
    <row r="178" spans="2:3" ht="12.75">
      <c r="B178" s="1">
        <v>243353</v>
      </c>
      <c r="C178" t="s">
        <v>61</v>
      </c>
    </row>
  </sheetData>
  <printOptions horizontalCentered="1"/>
  <pageMargins left="0.7874015748031497" right="0.7874015748031497" top="2.1653543307086616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piky bianchi</dc:creator>
  <cp:keywords/>
  <dc:description/>
  <cp:lastModifiedBy>Carlos Martinez</cp:lastModifiedBy>
  <cp:lastPrinted>2002-06-11T13:10:06Z</cp:lastPrinted>
  <dcterms:created xsi:type="dcterms:W3CDTF">2002-01-07T13:53:20Z</dcterms:created>
  <dcterms:modified xsi:type="dcterms:W3CDTF">2002-01-09T14:48:40Z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